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5CA2E4C9-F681-4373-85A0-CCC4946AD356}" xr6:coauthVersionLast="47" xr6:coauthVersionMax="47" xr10:uidLastSave="{00000000-0000-0000-0000-000000000000}"/>
  <bookViews>
    <workbookView xWindow="-120" yWindow="-120" windowWidth="29040" windowHeight="1599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<sst xmlns="http://schemas.openxmlformats.org/spreadsheetml/2006/main" count="207" uniqueCount="147">
  <si>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</si>
  <si>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</si>
  <si>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</si>
  <si>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</si>
  <si>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</si>
  <si>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</si>
  <si>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</si>
  <si>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</si>
  <si>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</si>
  <si>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</si>
  <si>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</si>
  <si>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</si>
  <si>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</si>
  <si>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</si>
  <si>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</si>
  <si>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</si>
  <si>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</si>
  <si>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</si>
  <si>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</si>
  <si>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</si>
  <si>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</si>
  <si>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</si>
  <si>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</si>
  <si>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</si>
  <si>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</si>
  <si>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</si>
  <si>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</si>
  <si>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</si>
  <si>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</si>
  <si>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</si>
  <si>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</si>
  <si>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</si>
  <si>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</si>
  <si>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</si>
  <si>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</si>
  <si>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</si>
  <si>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</si>
  <si>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</si>
  <si>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</si>
  <si>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</si>
  <si>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</si>
  <si>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</si>
  <si>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</si>
  <si>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</si>
  <si>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</si>
  <si>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</si>
  <si>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</si>
  <si>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</si>
  <si>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</si>
  <si>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</si>
  <si>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</si>
  <si>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</si>
  <si>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</si>
  <si>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</si>
  <si>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</si>
  <si>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</si>
  <si>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</si>
  <si>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</si>
  <si>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</si>
  <si>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</si>
  <si>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</si>
  <si>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</si>
  <si>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</si>
  <si>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</si>
  <si>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</si>
  <si>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</si>
  <si>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</si>
  <si>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</si>
  <si>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</si>
  <si>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</si>
  <si>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</si>
  <si>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</si>
  <si>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</si>
  <si>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</si>
  <si>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</si>
  <si>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</si>
  <si>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</si>
  <si>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</si>
  <si>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</si>
  <si>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</si>
  <si>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</si>
  <si>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</si>
  <si>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</si>
  <si>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</si>
  <si>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</si>
  <si>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</si>
  <si>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</si>
  <si>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</si>
  <si>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</si>
  <si>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</si>
  <si>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</si>
  <si>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</si>
  <si>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</si>
  <si>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</si>
  <si>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</si>
  <si>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</si>
  <si>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</si>
  <si>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</si>
  <si>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</si>
  <si>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</si>
  <si>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</si>
  <si>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</si>
  <si>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</si>
  <si>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</si>
  <si>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</si>
  <si>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</si>
  <si>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</si>
  <si>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</si>
  <si>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</si>
  <si>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</si>
  <si>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</si>
  <si>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</si>
  <si>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</si>
  <si>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</si>
  <si>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</si>
  <si>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</si>
  <si>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</si>
  <si>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</si>
  <si>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</si>
  <si>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</si>
  <si>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</si>
  <si>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</si>
  <si>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</si>
  <si>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</si>
  <si>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</si>
  <si>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</si>
  <si>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</si>
  <si>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</si>
  <si>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</si>
  <si>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Junio de 2024</t>
  </si>
  <si>
    <t>UNIVERSIDAD POLITECNICA DE JUVENTINO ROSAS
Estado Analítico del Ejercicio del Presupuesto de Egresos
Clasificación Económica (por Tipo de Gasto)
Del 1 de Enero al 30 de Junio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</si>
  <si>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</si>
  <si>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</si>
  <si>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</si>
  <si>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</si>
  <si>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</si>
  <si>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</si>
  <si>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</si>
  <si>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</si>
  <si>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</si>
  <si>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</si>
  <si>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</si>
  <si>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</si>
  <si>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Junio de 2024</t>
  </si>
  <si>
    <t>UNIVERSIDAD POLITECNICA DE JUVENTINO ROSAS
Estado Analítico del Ejercicio del Presupuesto de Egresos
Clasificación Administrativa (Poderes)
Del 1 de Enero al 30 de Junio de 2024</t>
  </si>
  <si>
    <t>UNIVERSIDAD POLITECNICA DE JUVENTINO ROSAS
Estado Analítico del Ejercicio del Presupuesto de Egresos
Clasificación Administrativa (Sector Paraestatal)
Del 1 de Enero al 30 de Junio de 2024</t>
  </si>
  <si>
    <t>UNIVERSIDAD POLITECNICA DE JUVENTINO ROSAS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</si>
</sst>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316690.76</v>
      </c>
      <c r="D5" s="12">
        <f>B5+C5</f>
        <v>43554312.970000006</v>
      </c>
      <c r="E5" s="12">
        <f>SUM(E6:E12)</f>
        <v>19479986.82</v>
      </c>
      <c r="F5" s="12">
        <f>SUM(F6:F12)</f>
        <v>19479986.82</v>
      </c>
      <c r="G5" s="12">
        <f>D5-E5</f>
        <v>24074326.150000006</v>
      </c>
    </row>
    <row r="6" spans="1:8" x14ac:dyDescent="0.2">
      <c r="A6" s="19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14325752.32</v>
      </c>
      <c r="F6" s="5">
        <v>14325752.32</v>
      </c>
      <c r="G6" s="5">
        <f t="shared" ref="G6:G69" si="1">D6-E6</f>
        <v>14983808.43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62062.01</v>
      </c>
      <c r="D8" s="5">
        <f t="shared" si="0"/>
        <v>4490908.5699999994</v>
      </c>
      <c r="E8" s="5">
        <v>174581.97</v>
      </c>
      <c r="F8" s="5">
        <v>174581.97</v>
      </c>
      <c r="G8" s="5">
        <f t="shared" si="1"/>
        <v>4316326.5999999996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3621124.58</v>
      </c>
      <c r="F9" s="5">
        <v>3621124.58</v>
      </c>
      <c r="G9" s="5">
        <f t="shared" si="1"/>
        <v>3604000.76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254628.75</v>
      </c>
      <c r="D10" s="5">
        <f t="shared" si="0"/>
        <v>2528718.31</v>
      </c>
      <c r="E10" s="5">
        <v>1358527.95</v>
      </c>
      <c r="F10" s="5">
        <v>1358527.95</v>
      </c>
      <c r="G10" s="5">
        <f t="shared" si="1"/>
        <v>1170190.3600000001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886565.39</v>
      </c>
      <c r="D13" s="13">
        <f t="shared" si="0"/>
        <v>2674841.75</v>
      </c>
      <c r="E13" s="13">
        <f>SUM(E14:E22)</f>
        <v>537923.74</v>
      </c>
      <c r="F13" s="13">
        <f>SUM(F14:F22)</f>
        <v>533247.74</v>
      </c>
      <c r="G13" s="13">
        <f t="shared" si="1"/>
        <v>2136918.0099999998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80000</v>
      </c>
      <c r="D14" s="5">
        <f t="shared" si="0"/>
        <v>594806.80000000005</v>
      </c>
      <c r="E14" s="5">
        <v>154535.85999999999</v>
      </c>
      <c r="F14" s="5">
        <v>154535.85999999999</v>
      </c>
      <c r="G14" s="5">
        <f t="shared" si="1"/>
        <v>440270.94000000006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70881.960000000006</v>
      </c>
      <c r="F15" s="5">
        <v>70881.960000000006</v>
      </c>
      <c r="G15" s="5">
        <f t="shared" si="1"/>
        <v>134083.21999999997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98500</v>
      </c>
      <c r="D17" s="5">
        <f t="shared" si="0"/>
        <v>189200</v>
      </c>
      <c r="E17" s="5">
        <v>59619.89</v>
      </c>
      <c r="F17" s="5">
        <v>59619.89</v>
      </c>
      <c r="G17" s="5">
        <f t="shared" si="1"/>
        <v>129580.11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41000</v>
      </c>
      <c r="D18" s="5">
        <f t="shared" si="0"/>
        <v>117000</v>
      </c>
      <c r="E18" s="5">
        <v>11981.26</v>
      </c>
      <c r="F18" s="5">
        <v>11981.26</v>
      </c>
      <c r="G18" s="5">
        <f t="shared" si="1"/>
        <v>105018.74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127846.09</v>
      </c>
      <c r="F19" s="5">
        <v>127846.09</v>
      </c>
      <c r="G19" s="5">
        <f t="shared" si="1"/>
        <v>407653.91000000003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31505.599999999999</v>
      </c>
      <c r="F20" s="5">
        <v>26829.599999999999</v>
      </c>
      <c r="G20" s="5">
        <f t="shared" si="1"/>
        <v>421410.68000000005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81553.08</v>
      </c>
      <c r="F22" s="5">
        <v>81553.08</v>
      </c>
      <c r="G22" s="5">
        <f t="shared" si="1"/>
        <v>498900.41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13364511.489999998</v>
      </c>
      <c r="D23" s="13">
        <f t="shared" si="0"/>
        <v>25481528.639999997</v>
      </c>
      <c r="E23" s="13">
        <f>SUM(E24:E32)</f>
        <v>6751062.9800000004</v>
      </c>
      <c r="F23" s="13">
        <f>SUM(F24:F32)</f>
        <v>6751062.9800000004</v>
      </c>
      <c r="G23" s="13">
        <f t="shared" si="1"/>
        <v>18730465.659999996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57874.99</v>
      </c>
      <c r="D24" s="5">
        <f t="shared" si="0"/>
        <v>1493074.99</v>
      </c>
      <c r="E24" s="5">
        <v>538851.41</v>
      </c>
      <c r="F24" s="5">
        <v>538851.41</v>
      </c>
      <c r="G24" s="5">
        <f t="shared" si="1"/>
        <v>954223.58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174260.16</v>
      </c>
      <c r="F25" s="5">
        <v>174260.16</v>
      </c>
      <c r="G25" s="5">
        <f t="shared" si="1"/>
        <v>687067.67999999993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235112.51</v>
      </c>
      <c r="D26" s="5">
        <f t="shared" si="0"/>
        <v>3903967.7699999996</v>
      </c>
      <c r="E26" s="5">
        <v>1270447.07</v>
      </c>
      <c r="F26" s="5">
        <v>1270447.07</v>
      </c>
      <c r="G26" s="5">
        <f t="shared" si="1"/>
        <v>2633520.6999999993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117356.73</v>
      </c>
      <c r="F27" s="5">
        <v>117356.73</v>
      </c>
      <c r="G27" s="5">
        <f t="shared" si="1"/>
        <v>264573.29000000004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12226159.199999999</v>
      </c>
      <c r="D28" s="5">
        <f t="shared" si="0"/>
        <v>15548396.479999999</v>
      </c>
      <c r="E28" s="5">
        <v>3936511.03</v>
      </c>
      <c r="F28" s="5">
        <v>3936511.03</v>
      </c>
      <c r="G28" s="5">
        <f t="shared" si="1"/>
        <v>11611885.449999999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65264.82</v>
      </c>
      <c r="F30" s="5">
        <v>65264.82</v>
      </c>
      <c r="G30" s="5">
        <f t="shared" si="1"/>
        <v>137545.18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199855.7</v>
      </c>
      <c r="F31" s="5">
        <v>199855.7</v>
      </c>
      <c r="G31" s="5">
        <f t="shared" si="1"/>
        <v>1227790.18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2263.4499999999998</v>
      </c>
      <c r="D32" s="5">
        <f t="shared" si="0"/>
        <v>1207375.6599999999</v>
      </c>
      <c r="E32" s="5">
        <v>448516.06</v>
      </c>
      <c r="F32" s="5">
        <v>448516.06</v>
      </c>
      <c r="G32" s="5">
        <f t="shared" si="1"/>
        <v>758859.59999999986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0</v>
      </c>
      <c r="D33" s="13">
        <f t="shared" si="0"/>
        <v>837000</v>
      </c>
      <c r="E33" s="13">
        <f>SUM(E34:E42)</f>
        <v>532341.32999999996</v>
      </c>
      <c r="F33" s="13">
        <f>SUM(F34:F42)</f>
        <v>532341.32999999996</v>
      </c>
      <c r="G33" s="13">
        <f t="shared" si="1"/>
        <v>304658.67000000004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0</v>
      </c>
      <c r="D37" s="5">
        <f t="shared" si="0"/>
        <v>837000</v>
      </c>
      <c r="E37" s="5">
        <v>532341.32999999996</v>
      </c>
      <c r="F37" s="5">
        <v>532341.32999999996</v>
      </c>
      <c r="G37" s="5">
        <f t="shared" si="1"/>
        <v>304658.67000000004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13045134.220000001</v>
      </c>
      <c r="D43" s="13">
        <f t="shared" si="0"/>
        <v>13453634.220000001</v>
      </c>
      <c r="E43" s="13">
        <f>SUM(E44:E52)</f>
        <v>220095.52000000002</v>
      </c>
      <c r="F43" s="13">
        <f>SUM(F44:F52)</f>
        <v>220095.52000000002</v>
      </c>
      <c r="G43" s="13">
        <f t="shared" si="1"/>
        <v>13233538.700000001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158727.48000000001</v>
      </c>
      <c r="F44" s="5">
        <v>158727.48000000001</v>
      </c>
      <c r="G44" s="5">
        <f t="shared" si="1"/>
        <v>2094251.25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10110855.49</v>
      </c>
      <c r="D46" s="5">
        <f t="shared" si="0"/>
        <v>10110855.49</v>
      </c>
      <c r="E46" s="5">
        <v>0</v>
      </c>
      <c r="F46" s="5">
        <v>0</v>
      </c>
      <c r="G46" s="5">
        <f t="shared" si="1"/>
        <v>10110855.49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1060800</v>
      </c>
      <c r="D49" s="5">
        <f t="shared" si="0"/>
        <v>1089800</v>
      </c>
      <c r="E49" s="5">
        <v>61368.04</v>
      </c>
      <c r="F49" s="5">
        <v>61368.04</v>
      </c>
      <c r="G49" s="5">
        <f t="shared" si="1"/>
        <v>1028431.96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27612901.859999999</v>
      </c>
      <c r="D77" s="15">
        <f t="shared" si="4"/>
        <v>86001317.579999998</v>
      </c>
      <c r="E77" s="15">
        <f t="shared" si="4"/>
        <v>27521410.389999997</v>
      </c>
      <c r="F77" s="15">
        <f t="shared" si="4"/>
        <v>27516734.389999997</v>
      </c>
      <c r="G77" s="15">
        <f t="shared" si="4"/>
        <v>58479907.190000005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14567767.640000001</v>
      </c>
      <c r="D6" s="5">
        <f>B6+C6</f>
        <v>72547683.359999999</v>
      </c>
      <c r="E6" s="5">
        <v>27301314.870000001</v>
      </c>
      <c r="F6" s="5">
        <v>27296638.870000001</v>
      </c>
      <c r="G6" s="5">
        <f>D6-E6</f>
        <v>45246368.489999995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13045134.220000001</v>
      </c>
      <c r="D8" s="5">
        <f>B8+C8</f>
        <v>13453634.220000001</v>
      </c>
      <c r="E8" s="5">
        <v>220095.52</v>
      </c>
      <c r="F8" s="5">
        <v>220095.52</v>
      </c>
      <c r="G8" s="5">
        <f>D8-E8</f>
        <v>13233538.700000001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27612901.859999999</v>
      </c>
      <c r="D16" s="15">
        <f t="shared" si="0"/>
        <v>86001317.579999998</v>
      </c>
      <c r="E16" s="15">
        <f t="shared" si="0"/>
        <v>27521410.390000001</v>
      </c>
      <c r="F16" s="15">
        <f t="shared" si="0"/>
        <v>27516734.390000001</v>
      </c>
      <c r="G16" s="15">
        <f t="shared" si="0"/>
        <v>58479907.189999998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abSelected="1" workbookViewId="0">
      <selection activeCell="I11" sqref="I1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295942.31</v>
      </c>
      <c r="D7" s="5">
        <f>B7+C7</f>
        <v>2825419.9</v>
      </c>
      <c r="E7" s="5">
        <v>913076.36</v>
      </c>
      <c r="F7" s="5">
        <v>913076.36</v>
      </c>
      <c r="G7" s="5">
        <f>D7-E7</f>
        <v>1912343.54</v>
      </c>
    </row>
    <row r="8" spans="1:7" x14ac:dyDescent="0.2">
      <c r="A8" s="22" t="s">
        <v>132</v>
      </c>
      <c r="B8" s="5">
        <v>4032181.57</v>
      </c>
      <c r="C8" s="5">
        <v>439185.29</v>
      </c>
      <c r="D8" s="5">
        <f t="shared" ref="D8:D13" si="0">B8+C8</f>
        <v>4471366.8599999994</v>
      </c>
      <c r="E8" s="5">
        <v>1807438.3</v>
      </c>
      <c r="F8" s="5">
        <v>1802762.3</v>
      </c>
      <c r="G8" s="5">
        <f t="shared" ref="G8:G13" si="1">D8-E8</f>
        <v>2663928.5599999996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295883.64</v>
      </c>
      <c r="F9" s="5">
        <v>295883.64</v>
      </c>
      <c r="G9" s="5">
        <f t="shared" si="1"/>
        <v>272004.09999999998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2676197.87</v>
      </c>
      <c r="D11" s="5">
        <f t="shared" si="0"/>
        <v>17888435.489999998</v>
      </c>
      <c r="E11" s="5">
        <v>5987588.3099999996</v>
      </c>
      <c r="F11" s="5">
        <v>5987588.3099999996</v>
      </c>
      <c r="G11" s="5">
        <f t="shared" si="1"/>
        <v>11900847.18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47694.7</v>
      </c>
      <c r="F12" s="5">
        <v>47694.7</v>
      </c>
      <c r="G12" s="5">
        <f t="shared" si="1"/>
        <v>212570.3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409317.75</v>
      </c>
      <c r="F13" s="5">
        <v>409317.75</v>
      </c>
      <c r="G13" s="5">
        <f t="shared" si="1"/>
        <v>2385660.9900000002</v>
      </c>
    </row>
    <row r="14" spans="1:7" x14ac:dyDescent="0.2">
      <c r="A14" s="22" t="s">
        <v>138</v>
      </c>
      <c r="B14" s="5">
        <v>33055254.510000002</v>
      </c>
      <c r="C14" s="5">
        <v>22548962.77</v>
      </c>
      <c r="D14" s="5">
        <f t="shared" ref="D14" si="2">B14+C14</f>
        <v>55604217.280000001</v>
      </c>
      <c r="E14" s="5">
        <v>17519678.940000001</v>
      </c>
      <c r="F14" s="5">
        <v>17519678.940000001</v>
      </c>
      <c r="G14" s="5">
        <f t="shared" ref="G14" si="3">D14-E14</f>
        <v>38084538.340000004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228689.5</v>
      </c>
      <c r="F15" s="5">
        <v>228689.5</v>
      </c>
      <c r="G15" s="5">
        <f t="shared" ref="G15" si="5">D15-E15</f>
        <v>341616.88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112006.27</v>
      </c>
      <c r="F16" s="5">
        <v>112006.27</v>
      </c>
      <c r="G16" s="5">
        <f t="shared" ref="G16" si="7">D16-E16</f>
        <v>433170.42999999993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0</v>
      </c>
      <c r="D18" s="5">
        <f t="shared" ref="D18" si="10">B18+C18</f>
        <v>417963.49</v>
      </c>
      <c r="E18" s="5">
        <v>200036.62</v>
      </c>
      <c r="F18" s="5">
        <v>200036.62</v>
      </c>
      <c r="G18" s="5">
        <f t="shared" ref="G18" si="11">D18-E18</f>
        <v>217926.87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27612901.859999999</v>
      </c>
      <c r="D20" s="16">
        <f t="shared" si="12"/>
        <v>86001317.579999983</v>
      </c>
      <c r="E20" s="16">
        <f t="shared" si="12"/>
        <v>27521410.390000001</v>
      </c>
      <c r="F20" s="16">
        <f t="shared" si="12"/>
        <v>27516734.390000001</v>
      </c>
      <c r="G20" s="16">
        <f t="shared" si="12"/>
        <v>58479907.190000005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27612901.859999999</v>
      </c>
      <c r="D42" s="5">
        <f t="shared" ref="D42:D54" si="16">B42+C42</f>
        <v>86001317.579999998</v>
      </c>
      <c r="E42" s="5">
        <v>27521410.390000001</v>
      </c>
      <c r="F42" s="5">
        <v>27516734.390000001</v>
      </c>
      <c r="G42" s="5">
        <f t="shared" ref="G42:G54" si="17">D42-E42</f>
        <v>58479907.189999998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27612901.859999999</v>
      </c>
      <c r="D56" s="16">
        <f t="shared" si="18"/>
        <v>86001317.579999998</v>
      </c>
      <c r="E56" s="16">
        <f t="shared" si="18"/>
        <v>27521410.390000001</v>
      </c>
      <c r="F56" s="16">
        <f t="shared" si="18"/>
        <v>27516734.390000001</v>
      </c>
      <c r="G56" s="16">
        <f t="shared" si="18"/>
        <v>58479907.189999998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0</v>
      </c>
      <c r="D6" s="13">
        <f t="shared" si="0"/>
        <v>417963.49</v>
      </c>
      <c r="E6" s="13">
        <f t="shared" si="0"/>
        <v>200036.62</v>
      </c>
      <c r="F6" s="13">
        <f t="shared" si="0"/>
        <v>200036.62</v>
      </c>
      <c r="G6" s="13">
        <f t="shared" si="0"/>
        <v>217926.87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0</v>
      </c>
      <c r="D9" s="5">
        <f t="shared" si="1"/>
        <v>417963.49</v>
      </c>
      <c r="E9" s="5">
        <v>200036.62</v>
      </c>
      <c r="F9" s="5">
        <v>200036.62</v>
      </c>
      <c r="G9" s="5">
        <f t="shared" si="2"/>
        <v>217926.87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27612901.859999999</v>
      </c>
      <c r="D16" s="13">
        <f t="shared" si="3"/>
        <v>85583354.090000004</v>
      </c>
      <c r="E16" s="13">
        <f t="shared" si="3"/>
        <v>27321373.77</v>
      </c>
      <c r="F16" s="13">
        <f t="shared" si="3"/>
        <v>27316697.77</v>
      </c>
      <c r="G16" s="13">
        <f t="shared" si="3"/>
        <v>58261980.320000008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27612901.859999999</v>
      </c>
      <c r="D21" s="5">
        <f t="shared" si="5"/>
        <v>85583354.090000004</v>
      </c>
      <c r="E21" s="5">
        <v>27321373.77</v>
      </c>
      <c r="F21" s="5">
        <v>27316697.77</v>
      </c>
      <c r="G21" s="5">
        <f t="shared" si="4"/>
        <v>58261980.320000008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27612901.859999999</v>
      </c>
      <c r="D42" s="16">
        <f t="shared" si="12"/>
        <v>86001317.579999998</v>
      </c>
      <c r="E42" s="16">
        <f t="shared" si="12"/>
        <v>27521410.390000001</v>
      </c>
      <c r="F42" s="16">
        <f t="shared" si="12"/>
        <v>27516734.390000001</v>
      </c>
      <c r="G42" s="16">
        <f t="shared" si="12"/>
        <v>58479907.190000005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2024-08-08T17:43:19Z</cp:lastPrinted>
  <dcterms:created xsi:type="dcterms:W3CDTF">2014-02-10T03:37:14Z</dcterms:created>
  <dcterms:modified xsi:type="dcterms:W3CDTF">2024-08-08T17:44:07Z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